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D10"/>
  <c r="D14"/>
  <c r="C19"/>
  <c r="C31"/>
  <c r="C28"/>
  <c r="C14" l="1"/>
  <c r="C32" s="1"/>
</calcChain>
</file>

<file path=xl/sharedStrings.xml><?xml version="1.0" encoding="utf-8"?>
<sst xmlns="http://schemas.openxmlformats.org/spreadsheetml/2006/main" count="33" uniqueCount="30">
  <si>
    <t>Платные услуги</t>
  </si>
  <si>
    <t>Добровольные пожертвования</t>
  </si>
  <si>
    <t>Родительская плата</t>
  </si>
  <si>
    <t>№п/п</t>
  </si>
  <si>
    <t>сумма</t>
  </si>
  <si>
    <t>Наименование  дохода</t>
  </si>
  <si>
    <t>Наименование  расхода</t>
  </si>
  <si>
    <t>Продукты питания</t>
  </si>
  <si>
    <t>Малые архитектурные формы, спортивное уличное оборудование</t>
  </si>
  <si>
    <t>Строительные материалы</t>
  </si>
  <si>
    <t>Канц.товары</t>
  </si>
  <si>
    <t>Средства дезинфицирующие</t>
  </si>
  <si>
    <t>Средства моющие , чистящие</t>
  </si>
  <si>
    <t>Мягкий инвентарь</t>
  </si>
  <si>
    <t>Лампы энергосберегающие</t>
  </si>
  <si>
    <t>План ФХД поступления    2013 год</t>
  </si>
  <si>
    <t>Остаток на 01.01.2013</t>
  </si>
  <si>
    <t>Информация о поступлении и расходовании внебюджетных средств за 2012 год и план на 2013 год МБДОУ № 5</t>
  </si>
  <si>
    <t>1. Раздел -доходы 2012г</t>
  </si>
  <si>
    <t>Итого доходов за 2012г.</t>
  </si>
  <si>
    <t>Итого расходов 2012г.</t>
  </si>
  <si>
    <t>3.Остаток на конец 2012  года</t>
  </si>
  <si>
    <t>2. Раздел -расходы 2012г.</t>
  </si>
  <si>
    <t>Компьютер</t>
  </si>
  <si>
    <t>Аппарат копировальный</t>
  </si>
  <si>
    <t>Мебель</t>
  </si>
  <si>
    <t>Эл.товары</t>
  </si>
  <si>
    <t>Сан.технические материалы</t>
  </si>
  <si>
    <t>Недостачи</t>
  </si>
  <si>
    <t xml:space="preserve"> Неустойка по контракту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</si>
</sst>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/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/>
    <xf numFmtId="4" fontId="0" fillId="0" borderId="13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18" xfId="0" applyBorder="1" applyAlignment="1"/>
    <xf numFmtId="4" fontId="0" fillId="0" borderId="4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4" fontId="0" fillId="0" borderId="16" xfId="0" applyNumberFormat="1" applyBorder="1" applyAlignment="1">
      <alignment horizontal="center" vertical="center"/>
    </xf>
    <xf numFmtId="0" fontId="0" fillId="0" borderId="10" xfId="0" applyBorder="1"/>
    <xf numFmtId="0" fontId="0" fillId="0" borderId="17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2"/>
  <sheetViews>
    <sheetView tabSelected="1" workbookViewId="0">
      <selection activeCell="B11" sqref="B11"/>
    </sheetView>
  </sheetViews>
  <sheetFormatPr defaultRowHeight="15"/>
  <cols>
    <col min="1" max="1" width="6" customWidth="1"/>
    <col min="2" max="2" width="46.5703125" customWidth="1"/>
    <col min="3" max="3" width="17" customWidth="1"/>
    <col min="4" max="4" width="17.85546875" customWidth="1"/>
  </cols>
  <sheetData>
    <row r="3" spans="1:4" ht="47.25" customHeight="1">
      <c r="B3" s="40" t="s">
        <v>17</v>
      </c>
      <c r="C3" s="40"/>
    </row>
    <row r="5" spans="1:4" ht="15.75" thickBot="1"/>
    <row r="6" spans="1:4" ht="45" customHeight="1" thickBot="1">
      <c r="A6" s="41" t="s">
        <v>18</v>
      </c>
      <c r="B6" s="42"/>
      <c r="C6" s="43"/>
      <c r="D6" s="30" t="s">
        <v>15</v>
      </c>
    </row>
    <row r="7" spans="1:4" ht="15.75" thickBot="1">
      <c r="A7" s="22" t="s">
        <v>3</v>
      </c>
      <c r="B7" s="23" t="s">
        <v>5</v>
      </c>
      <c r="C7" s="23" t="s">
        <v>4</v>
      </c>
      <c r="D7" s="29" t="s">
        <v>4</v>
      </c>
    </row>
    <row r="8" spans="1:4">
      <c r="A8" s="15">
        <v>1</v>
      </c>
      <c r="B8" s="27" t="s">
        <v>0</v>
      </c>
      <c r="C8" s="6">
        <v>910.16</v>
      </c>
      <c r="D8" s="28"/>
    </row>
    <row r="9" spans="1:4">
      <c r="A9" s="1">
        <v>2</v>
      </c>
      <c r="B9" s="3" t="s">
        <v>1</v>
      </c>
      <c r="C9" s="5">
        <v>232000</v>
      </c>
      <c r="D9" s="10"/>
    </row>
    <row r="10" spans="1:4">
      <c r="A10" s="1">
        <v>3</v>
      </c>
      <c r="B10" s="3" t="s">
        <v>2</v>
      </c>
      <c r="C10" s="5">
        <f>731287.44-831</f>
        <v>730456.44</v>
      </c>
      <c r="D10" s="10">
        <f>1950604.49</f>
        <v>1950604.49</v>
      </c>
    </row>
    <row r="11" spans="1:4">
      <c r="A11" s="1">
        <v>4</v>
      </c>
      <c r="B11" s="3" t="s">
        <v>29</v>
      </c>
      <c r="C11" s="5"/>
      <c r="D11" s="10"/>
    </row>
    <row r="12" spans="1:4">
      <c r="A12" s="1">
        <v>5</v>
      </c>
      <c r="B12" s="11" t="s">
        <v>28</v>
      </c>
      <c r="C12" s="5"/>
      <c r="D12" s="10">
        <v>500</v>
      </c>
    </row>
    <row r="13" spans="1:4" ht="15.75" thickBot="1">
      <c r="A13" s="12">
        <v>6</v>
      </c>
      <c r="B13" s="9" t="s">
        <v>16</v>
      </c>
      <c r="C13" s="13"/>
      <c r="D13" s="14">
        <v>986.4</v>
      </c>
    </row>
    <row r="14" spans="1:4" ht="20.25" customHeight="1" thickBot="1">
      <c r="A14" s="18"/>
      <c r="B14" s="19" t="s">
        <v>19</v>
      </c>
      <c r="C14" s="20">
        <f>C8+C9+C10+C11</f>
        <v>963366.6</v>
      </c>
      <c r="D14" s="21">
        <f>SUM(D8:D13)</f>
        <v>1952090.89</v>
      </c>
    </row>
    <row r="15" spans="1:4" s="2" customFormat="1" ht="29.25" customHeight="1" thickBot="1">
      <c r="A15" s="41" t="s">
        <v>22</v>
      </c>
      <c r="B15" s="42"/>
      <c r="C15" s="42"/>
      <c r="D15" s="26"/>
    </row>
    <row r="16" spans="1:4" ht="15.75" thickBot="1">
      <c r="A16" s="22" t="s">
        <v>3</v>
      </c>
      <c r="B16" s="23" t="s">
        <v>6</v>
      </c>
      <c r="C16" s="24" t="s">
        <v>4</v>
      </c>
      <c r="D16" s="25"/>
    </row>
    <row r="17" spans="1:4">
      <c r="A17" s="15">
        <v>1</v>
      </c>
      <c r="B17" s="16" t="s">
        <v>7</v>
      </c>
      <c r="C17" s="6">
        <v>465333.31</v>
      </c>
      <c r="D17" s="17"/>
    </row>
    <row r="18" spans="1:4" ht="30">
      <c r="A18" s="15">
        <v>2</v>
      </c>
      <c r="B18" s="4" t="s">
        <v>8</v>
      </c>
      <c r="C18" s="5">
        <v>230000</v>
      </c>
      <c r="D18" s="8"/>
    </row>
    <row r="19" spans="1:4">
      <c r="A19" s="15">
        <v>3</v>
      </c>
      <c r="B19" s="4" t="s">
        <v>9</v>
      </c>
      <c r="C19" s="5">
        <f>73918.05+3231.89</f>
        <v>77149.94</v>
      </c>
      <c r="D19" s="8"/>
    </row>
    <row r="20" spans="1:4">
      <c r="A20" s="15">
        <v>4</v>
      </c>
      <c r="B20" s="4" t="s">
        <v>10</v>
      </c>
      <c r="C20" s="5">
        <v>12707.81</v>
      </c>
      <c r="D20" s="8"/>
    </row>
    <row r="21" spans="1:4">
      <c r="A21" s="15">
        <v>5</v>
      </c>
      <c r="B21" s="4" t="s">
        <v>11</v>
      </c>
      <c r="C21" s="5">
        <v>7440</v>
      </c>
      <c r="D21" s="8"/>
    </row>
    <row r="22" spans="1:4">
      <c r="A22" s="15">
        <v>6</v>
      </c>
      <c r="B22" s="4" t="s">
        <v>12</v>
      </c>
      <c r="C22" s="5">
        <v>10056.14</v>
      </c>
      <c r="D22" s="8"/>
    </row>
    <row r="23" spans="1:4">
      <c r="A23" s="15">
        <v>7</v>
      </c>
      <c r="B23" s="4" t="s">
        <v>13</v>
      </c>
      <c r="C23" s="5">
        <v>34990</v>
      </c>
      <c r="D23" s="8"/>
    </row>
    <row r="24" spans="1:4">
      <c r="A24" s="15">
        <v>8</v>
      </c>
      <c r="B24" s="4" t="s">
        <v>14</v>
      </c>
      <c r="C24" s="5">
        <v>3800</v>
      </c>
      <c r="D24" s="8"/>
    </row>
    <row r="25" spans="1:4">
      <c r="A25" s="15">
        <v>9</v>
      </c>
      <c r="B25" s="4" t="s">
        <v>23</v>
      </c>
      <c r="C25" s="5">
        <v>36750</v>
      </c>
      <c r="D25" s="8"/>
    </row>
    <row r="26" spans="1:4">
      <c r="A26" s="15">
        <v>10</v>
      </c>
      <c r="B26" s="4" t="s">
        <v>24</v>
      </c>
      <c r="C26" s="5">
        <v>12838</v>
      </c>
      <c r="D26" s="8"/>
    </row>
    <row r="27" spans="1:4">
      <c r="A27" s="15">
        <v>11</v>
      </c>
      <c r="B27" s="4" t="s">
        <v>25</v>
      </c>
      <c r="C27" s="5">
        <v>13000</v>
      </c>
      <c r="D27" s="8"/>
    </row>
    <row r="28" spans="1:4">
      <c r="A28" s="15">
        <v>12</v>
      </c>
      <c r="B28" s="4" t="s">
        <v>26</v>
      </c>
      <c r="C28" s="5">
        <f>20362+3800</f>
        <v>24162</v>
      </c>
      <c r="D28" s="8"/>
    </row>
    <row r="29" spans="1:4">
      <c r="A29" s="15">
        <v>13</v>
      </c>
      <c r="B29" s="4" t="s">
        <v>27</v>
      </c>
      <c r="C29" s="5">
        <v>34153</v>
      </c>
      <c r="D29" s="8"/>
    </row>
    <row r="30" spans="1:4" ht="15.75" thickBot="1">
      <c r="A30" s="15">
        <v>14</v>
      </c>
      <c r="B30" s="31"/>
      <c r="C30" s="13"/>
      <c r="D30" s="32"/>
    </row>
    <row r="31" spans="1:4" ht="19.5" customHeight="1" thickBot="1">
      <c r="A31" s="35"/>
      <c r="B31" s="36" t="s">
        <v>20</v>
      </c>
      <c r="C31" s="7">
        <f>SUM(C17:C29)</f>
        <v>962380.20000000007</v>
      </c>
      <c r="D31" s="37"/>
    </row>
    <row r="32" spans="1:4" ht="30.75" customHeight="1" thickBot="1">
      <c r="A32" s="38" t="s">
        <v>21</v>
      </c>
      <c r="B32" s="39"/>
      <c r="C32" s="33">
        <f>C14-C31</f>
        <v>986.39999999990687</v>
      </c>
      <c r="D32" s="34"/>
    </row>
  </sheetData>
  <mergeCells count="4">
    <mergeCell ref="A32:B32"/>
    <mergeCell ref="B3:C3"/>
    <mergeCell ref="A6:C6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2013-06-27T03:40:57Z</dcterms:modified>
</cp:coreProperties>
</file>